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340" windowHeight="6795" tabRatio="883" activeTab="2"/>
  </bookViews>
  <sheets>
    <sheet name="Answer Report 1" sheetId="28" r:id="rId1"/>
    <sheet name="Sensitivity Report 1" sheetId="29" r:id="rId2"/>
    <sheet name="Exemplo1" sheetId="27" r:id="rId3"/>
  </sheets>
  <definedNames>
    <definedName name="solver_adj" localSheetId="2" hidden="1">Exemplo1!$B$9:$C$9,Exemplo1!$H$5:$I$7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bd" localSheetId="2" hidden="1">2</definedName>
    <definedName name="solver_itr" localSheetId="2" hidden="1">100</definedName>
    <definedName name="solver_lhs1" localSheetId="2" hidden="1">Exemplo1!$J$5:$J$7</definedName>
    <definedName name="solver_lhs2" localSheetId="2" hidden="1">Exemplo1!$D$4</definedName>
    <definedName name="solver_lhs3" localSheetId="2" hidden="1">Exemplo1!$J$5:$J$7</definedName>
    <definedName name="solver_lin" localSheetId="2" hidden="1">1</definedName>
    <definedName name="solver_loc" localSheetId="2" hidden="1">1</definedName>
    <definedName name="solver_lva" localSheetId="2" hidden="1">2</definedName>
    <definedName name="solver_mip" localSheetId="2" hidden="1">5000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5000</definedName>
    <definedName name="solver_num" localSheetId="2" hidden="1">2</definedName>
    <definedName name="solver_nwt" localSheetId="2" hidden="1">1</definedName>
    <definedName name="solver_ofx" localSheetId="2" hidden="1">2</definedName>
    <definedName name="solver_opt" localSheetId="2" hidden="1">Exemplo1!$J$12</definedName>
    <definedName name="solver_piv" localSheetId="2" hidden="1">0.000001</definedName>
    <definedName name="solver_pre" localSheetId="2" hidden="1">0.000001</definedName>
    <definedName name="solver_pro" localSheetId="2" hidden="1">2</definedName>
    <definedName name="solver_rbv" localSheetId="2" hidden="1">1</definedName>
    <definedName name="solver_red" localSheetId="2" hidden="1">0.000001</definedName>
    <definedName name="solver_rel1" localSheetId="2" hidden="1">2</definedName>
    <definedName name="solver_rel2" localSheetId="2" hidden="1">1</definedName>
    <definedName name="solver_rel3" localSheetId="2" hidden="1">2</definedName>
    <definedName name="solver_reo" localSheetId="2" hidden="1">2</definedName>
    <definedName name="solver_rep" localSheetId="2" hidden="1">2</definedName>
    <definedName name="solver_rhs1" localSheetId="2" hidden="1">Exemplo1!$L$5:$L$7</definedName>
    <definedName name="solver_rhs2" localSheetId="2" hidden="1">Exemplo1!$F$4</definedName>
    <definedName name="solver_rhs3" localSheetId="2" hidden="1">Exemplo1!$L$5:$L$7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std" localSheetId="2" hidden="1">1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45621" concurrentCalc="0"/>
</workbook>
</file>

<file path=xl/calcChain.xml><?xml version="1.0" encoding="utf-8"?>
<calcChain xmlns="http://schemas.openxmlformats.org/spreadsheetml/2006/main">
  <c r="C23" i="29" l="1"/>
  <c r="C35" i="28"/>
  <c r="J12" i="27"/>
  <c r="D5" i="27"/>
  <c r="J5" i="27"/>
  <c r="D7" i="27"/>
  <c r="J7" i="27"/>
  <c r="D6" i="27"/>
  <c r="J6" i="27"/>
  <c r="D4" i="27"/>
</calcChain>
</file>

<file path=xl/sharedStrings.xml><?xml version="1.0" encoding="utf-8"?>
<sst xmlns="http://schemas.openxmlformats.org/spreadsheetml/2006/main" count="153" uniqueCount="97">
  <si>
    <t>=</t>
  </si>
  <si>
    <t>Cell</t>
  </si>
  <si>
    <t>Name</t>
  </si>
  <si>
    <t>Original Value</t>
  </si>
  <si>
    <t>Final Value</t>
  </si>
  <si>
    <t>Constraints</t>
  </si>
  <si>
    <t>Cell Value</t>
  </si>
  <si>
    <t>Formula</t>
  </si>
  <si>
    <t>Status</t>
  </si>
  <si>
    <t>Slack</t>
  </si>
  <si>
    <t>Binding</t>
  </si>
  <si>
    <t>$J$5</t>
  </si>
  <si>
    <t>$J$5=$L$5</t>
  </si>
  <si>
    <t>$J$6</t>
  </si>
  <si>
    <t>$J$6=$L$6</t>
  </si>
  <si>
    <t>$J$7</t>
  </si>
  <si>
    <t>$J$7=$L$7</t>
  </si>
  <si>
    <t xml:space="preserve">unidades de </t>
  </si>
  <si>
    <t>P1</t>
  </si>
  <si>
    <t>P2</t>
  </si>
  <si>
    <t>S1</t>
  </si>
  <si>
    <t>$B$9</t>
  </si>
  <si>
    <t>$C$9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</si>
  <si>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</si>
  <si>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</si>
  <si>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</si>
  <si>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</si>
  <si>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</si>
  <si>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</si>
  <si>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</si>
  <si>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</si>
  <si>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</si>
  <si>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</si>
  <si>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</si>
  <si>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</si>
  <si>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</si>
  <si>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M1) margem bruta</t>
  </si>
  <si>
    <t>M2) S2</t>
  </si>
  <si>
    <t>M3) P1</t>
  </si>
  <si>
    <t>penalidades</t>
  </si>
  <si>
    <t>≤</t>
  </si>
  <si>
    <t>total</t>
  </si>
  <si>
    <t>nível atingido</t>
  </si>
  <si>
    <t>meta</t>
  </si>
  <si>
    <t>³</t>
  </si>
  <si>
    <t>£</t>
  </si>
  <si>
    <t>M1)</t>
  </si>
  <si>
    <t>M2)</t>
  </si>
  <si>
    <t>M3)</t>
  </si>
  <si>
    <t>FO</t>
  </si>
  <si>
    <t>solução</t>
  </si>
  <si>
    <t>valores de variáveis</t>
  </si>
  <si>
    <t>variáveis desvio</t>
  </si>
  <si>
    <t>Restrições Funcionais</t>
  </si>
  <si>
    <t>Restrições de metas</t>
  </si>
  <si>
    <r>
      <t>d</t>
    </r>
    <r>
      <rPr>
        <vertAlign val="subscript"/>
        <sz val="16"/>
        <rFont val="Arial"/>
        <family val="2"/>
      </rPr>
      <t>i</t>
    </r>
    <r>
      <rPr>
        <vertAlign val="superscript"/>
        <sz val="16"/>
        <rFont val="Arial"/>
        <family val="2"/>
      </rPr>
      <t>-</t>
    </r>
  </si>
  <si>
    <r>
      <t>d</t>
    </r>
    <r>
      <rPr>
        <vertAlign val="subscript"/>
        <sz val="16"/>
        <rFont val="Arial"/>
        <family val="2"/>
      </rPr>
      <t>i</t>
    </r>
    <r>
      <rPr>
        <vertAlign val="superscript"/>
        <sz val="16"/>
        <rFont val="Arial"/>
        <family val="2"/>
      </rPr>
      <t>+</t>
    </r>
  </si>
  <si>
    <t>Microsoft Excel 14.0 Answer Report</t>
  </si>
  <si>
    <t>Worksheet: [PM_prototipo exemplo1 - Aquila.xlsx]Exemplo1</t>
  </si>
  <si>
    <t>Report Created: 07-03-2016 15:25:18</t>
  </si>
  <si>
    <t>Result: Solver found a solution.  All Constraints and optimality conditions are satisfied.</t>
  </si>
  <si>
    <t>Solver Engine</t>
  </si>
  <si>
    <t>Engine: Simplex LP</t>
  </si>
  <si>
    <t>Solution Time: 0 Seconds.</t>
  </si>
  <si>
    <t>Iterations: 5 Subproblems: 0</t>
  </si>
  <si>
    <t>Solver Options</t>
  </si>
  <si>
    <t>Max Time 100 sec,  Iterations 100, Precision 0,000001</t>
  </si>
  <si>
    <t>Max Subproblems 5000, Max Integer Sols 5000, Integer Tolerance 5%, Assume NonNegative</t>
  </si>
  <si>
    <t>Objective Cell (Min)</t>
  </si>
  <si>
    <t>Variable Cells</t>
  </si>
  <si>
    <t>Integer</t>
  </si>
  <si>
    <t>$J$12</t>
  </si>
  <si>
    <t>M3) FO</t>
  </si>
  <si>
    <t>solução P1</t>
  </si>
  <si>
    <t>Contin</t>
  </si>
  <si>
    <t>solução P2</t>
  </si>
  <si>
    <t>$H$5</t>
  </si>
  <si>
    <t>³ di-</t>
  </si>
  <si>
    <t>$I$5</t>
  </si>
  <si>
    <t>³ di+</t>
  </si>
  <si>
    <t>$H$6</t>
  </si>
  <si>
    <t>£ di-</t>
  </si>
  <si>
    <t>$I$6</t>
  </si>
  <si>
    <t>£ di+</t>
  </si>
  <si>
    <t>$H$7</t>
  </si>
  <si>
    <t>$I$7</t>
  </si>
  <si>
    <t>³ total</t>
  </si>
  <si>
    <t>£ total</t>
  </si>
  <si>
    <t>$D$4</t>
  </si>
  <si>
    <t>S1 nível atingido</t>
  </si>
  <si>
    <t>$D$4&lt;=$F$4</t>
  </si>
  <si>
    <t>Microsoft Excel 14.0 Sensitivity Report</t>
  </si>
  <si>
    <t>Resposta: Todas as metas são atingidas, pois Z*=0! Assim:</t>
  </si>
  <si>
    <r>
      <t>a margem bruta mínima é atingida (d</t>
    </r>
    <r>
      <rPr>
        <vertAlign val="subscript"/>
        <sz val="16"/>
        <rFont val="Arial"/>
        <family val="2"/>
      </rPr>
      <t>1</t>
    </r>
    <r>
      <rPr>
        <vertAlign val="superscript"/>
        <sz val="16"/>
        <rFont val="Arial"/>
        <family val="2"/>
      </rPr>
      <t>-</t>
    </r>
    <r>
      <rPr>
        <sz val="16"/>
        <rFont val="Arial"/>
        <family val="2"/>
      </rPr>
      <t>=0)</t>
    </r>
  </si>
  <si>
    <r>
      <t>não se recorre a trabalho extraordinário (d</t>
    </r>
    <r>
      <rPr>
        <vertAlign val="subscript"/>
        <sz val="16"/>
        <rFont val="Arial"/>
        <family val="2"/>
      </rPr>
      <t>2</t>
    </r>
    <r>
      <rPr>
        <vertAlign val="superscript"/>
        <sz val="16"/>
        <rFont val="Arial"/>
        <family val="2"/>
      </rPr>
      <t>+</t>
    </r>
    <r>
      <rPr>
        <sz val="16"/>
        <rFont val="Arial"/>
        <family val="2"/>
      </rPr>
      <t>=0)</t>
    </r>
  </si>
  <si>
    <r>
      <t>e são produzidas exatamente 15 unidades de P1 (d</t>
    </r>
    <r>
      <rPr>
        <vertAlign val="subscript"/>
        <sz val="16"/>
        <rFont val="Arial"/>
        <family val="2"/>
      </rPr>
      <t>3</t>
    </r>
    <r>
      <rPr>
        <vertAlign val="superscript"/>
        <sz val="16"/>
        <rFont val="Arial"/>
        <family val="2"/>
      </rPr>
      <t>-</t>
    </r>
    <r>
      <rPr>
        <sz val="16"/>
        <rFont val="Arial"/>
        <family val="2"/>
      </rPr>
      <t>=d</t>
    </r>
    <r>
      <rPr>
        <vertAlign val="subscript"/>
        <sz val="16"/>
        <rFont val="Arial"/>
        <family val="2"/>
      </rPr>
      <t>3</t>
    </r>
    <r>
      <rPr>
        <vertAlign val="superscript"/>
        <sz val="16"/>
        <rFont val="Arial"/>
        <family val="2"/>
      </rPr>
      <t>+</t>
    </r>
    <r>
      <rPr>
        <sz val="16"/>
        <rFont val="Arial"/>
        <family val="2"/>
      </rPr>
      <t>=0)</t>
    </r>
  </si>
  <si>
    <t>Devem produzir-se 15 unidades de P1 e 7,5 de P2.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</si>
</sst>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vertAlign val="subscript"/>
      <sz val="16"/>
      <name val="Arial"/>
      <family val="2"/>
    </font>
    <font>
      <vertAlign val="superscript"/>
      <sz val="16"/>
      <name val="Arial"/>
      <family val="2"/>
    </font>
    <font>
      <sz val="16"/>
      <name val="Calibri"/>
      <family val="2"/>
    </font>
    <font>
      <sz val="16"/>
      <name val="Symbol"/>
      <family val="1"/>
      <charset val="2"/>
    </font>
    <font>
      <sz val="16"/>
      <color theme="4" tint="-0.249977111117893"/>
      <name val="Arial"/>
      <family val="2"/>
    </font>
    <font>
      <b/>
      <sz val="10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3" fillId="5" borderId="2" xfId="0" quotePrefix="1" applyFont="1" applyFill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opLeftCell="A13" workbookViewId="0"/>
  </sheetViews>
  <sheetFormatPr defaultRowHeight="12.75" x14ac:dyDescent="0.2"/>
  <cols>
    <col min="1" max="1" width="2.28515625" customWidth="1"/>
    <col min="2" max="2" width="5.28515625" customWidth="1"/>
    <col min="3" max="3" width="14.5703125" customWidth="1"/>
    <col min="4" max="4" width="14.28515625" bestFit="1" customWidth="1"/>
    <col min="5" max="5" width="11.7109375" bestFit="1" customWidth="1"/>
    <col min="6" max="6" width="7.42578125" bestFit="1" customWidth="1"/>
    <col min="7" max="7" width="6" customWidth="1"/>
  </cols>
  <sheetData>
    <row r="1" spans="1:5" x14ac:dyDescent="0.2">
      <c r="A1" s="1" t="s">
        <v>57</v>
      </c>
    </row>
    <row r="2" spans="1:5" x14ac:dyDescent="0.2">
      <c r="A2" s="1" t="s">
        <v>58</v>
      </c>
    </row>
    <row r="3" spans="1:5" x14ac:dyDescent="0.2">
      <c r="A3" s="1" t="s">
        <v>59</v>
      </c>
    </row>
    <row r="4" spans="1:5" x14ac:dyDescent="0.2">
      <c r="A4" s="1" t="s">
        <v>60</v>
      </c>
    </row>
    <row r="5" spans="1:5" x14ac:dyDescent="0.2">
      <c r="A5" s="1" t="s">
        <v>61</v>
      </c>
    </row>
    <row r="6" spans="1:5" x14ac:dyDescent="0.2">
      <c r="A6" s="1"/>
      <c r="B6" t="s">
        <v>62</v>
      </c>
    </row>
    <row r="7" spans="1:5" x14ac:dyDescent="0.2">
      <c r="A7" s="1"/>
      <c r="B7" t="s">
        <v>63</v>
      </c>
    </row>
    <row r="8" spans="1:5" x14ac:dyDescent="0.2">
      <c r="A8" s="1"/>
      <c r="B8" t="s">
        <v>64</v>
      </c>
    </row>
    <row r="9" spans="1:5" x14ac:dyDescent="0.2">
      <c r="A9" s="1" t="s">
        <v>65</v>
      </c>
    </row>
    <row r="10" spans="1:5" x14ac:dyDescent="0.2">
      <c r="B10" t="s">
        <v>66</v>
      </c>
    </row>
    <row r="11" spans="1:5" x14ac:dyDescent="0.2">
      <c r="B11" t="s">
        <v>67</v>
      </c>
    </row>
    <row r="14" spans="1:5" ht="13.5" thickBot="1" x14ac:dyDescent="0.25">
      <c r="A14" t="s">
        <v>68</v>
      </c>
    </row>
    <row r="15" spans="1:5" ht="13.5" thickBot="1" x14ac:dyDescent="0.25">
      <c r="B15" s="37" t="s">
        <v>1</v>
      </c>
      <c r="C15" s="37" t="s">
        <v>2</v>
      </c>
      <c r="D15" s="37" t="s">
        <v>3</v>
      </c>
      <c r="E15" s="37" t="s">
        <v>4</v>
      </c>
    </row>
    <row r="16" spans="1:5" ht="13.5" thickBot="1" x14ac:dyDescent="0.25">
      <c r="B16" s="2" t="s">
        <v>71</v>
      </c>
      <c r="C16" s="2" t="s">
        <v>72</v>
      </c>
      <c r="D16" s="4">
        <v>0</v>
      </c>
      <c r="E16" s="4">
        <v>0</v>
      </c>
    </row>
    <row r="19" spans="1:7" ht="13.5" thickBot="1" x14ac:dyDescent="0.25">
      <c r="A19" t="s">
        <v>69</v>
      </c>
    </row>
    <row r="20" spans="1:7" ht="13.5" thickBot="1" x14ac:dyDescent="0.25">
      <c r="B20" s="37" t="s">
        <v>1</v>
      </c>
      <c r="C20" s="37" t="s">
        <v>2</v>
      </c>
      <c r="D20" s="37" t="s">
        <v>3</v>
      </c>
      <c r="E20" s="37" t="s">
        <v>4</v>
      </c>
      <c r="F20" s="37" t="s">
        <v>70</v>
      </c>
    </row>
    <row r="21" spans="1:7" x14ac:dyDescent="0.2">
      <c r="B21" s="3" t="s">
        <v>21</v>
      </c>
      <c r="C21" s="3" t="s">
        <v>73</v>
      </c>
      <c r="D21" s="5">
        <v>0</v>
      </c>
      <c r="E21" s="5">
        <v>15</v>
      </c>
      <c r="F21" s="3" t="s">
        <v>74</v>
      </c>
    </row>
    <row r="22" spans="1:7" x14ac:dyDescent="0.2">
      <c r="B22" s="3" t="s">
        <v>22</v>
      </c>
      <c r="C22" s="3" t="s">
        <v>75</v>
      </c>
      <c r="D22" s="5">
        <v>0</v>
      </c>
      <c r="E22" s="5">
        <v>7.4999999999999982</v>
      </c>
      <c r="F22" s="3" t="s">
        <v>74</v>
      </c>
    </row>
    <row r="23" spans="1:7" x14ac:dyDescent="0.2">
      <c r="B23" s="3" t="s">
        <v>76</v>
      </c>
      <c r="C23" s="3" t="s">
        <v>77</v>
      </c>
      <c r="D23" s="5">
        <v>0</v>
      </c>
      <c r="E23" s="5">
        <v>0</v>
      </c>
      <c r="F23" s="3" t="s">
        <v>74</v>
      </c>
    </row>
    <row r="24" spans="1:7" x14ac:dyDescent="0.2">
      <c r="B24" s="3" t="s">
        <v>78</v>
      </c>
      <c r="C24" s="3" t="s">
        <v>79</v>
      </c>
      <c r="D24" s="5">
        <v>0</v>
      </c>
      <c r="E24" s="5">
        <v>40</v>
      </c>
      <c r="F24" s="3" t="s">
        <v>74</v>
      </c>
    </row>
    <row r="25" spans="1:7" x14ac:dyDescent="0.2">
      <c r="B25" s="3" t="s">
        <v>80</v>
      </c>
      <c r="C25" s="3" t="s">
        <v>81</v>
      </c>
      <c r="D25" s="5">
        <v>0</v>
      </c>
      <c r="E25" s="5">
        <v>10.000000000000002</v>
      </c>
      <c r="F25" s="3" t="s">
        <v>74</v>
      </c>
    </row>
    <row r="26" spans="1:7" x14ac:dyDescent="0.2">
      <c r="B26" s="3" t="s">
        <v>82</v>
      </c>
      <c r="C26" s="3" t="s">
        <v>83</v>
      </c>
      <c r="D26" s="5">
        <v>0</v>
      </c>
      <c r="E26" s="5">
        <v>0</v>
      </c>
      <c r="F26" s="3" t="s">
        <v>74</v>
      </c>
    </row>
    <row r="27" spans="1:7" x14ac:dyDescent="0.2">
      <c r="B27" s="3" t="s">
        <v>84</v>
      </c>
      <c r="C27" s="3"/>
      <c r="D27" s="5">
        <v>0</v>
      </c>
      <c r="E27" s="5">
        <v>0</v>
      </c>
      <c r="F27" s="3" t="s">
        <v>74</v>
      </c>
    </row>
    <row r="28" spans="1:7" ht="13.5" thickBot="1" x14ac:dyDescent="0.25">
      <c r="B28" s="2" t="s">
        <v>85</v>
      </c>
      <c r="C28" s="2"/>
      <c r="D28" s="4">
        <v>0</v>
      </c>
      <c r="E28" s="4">
        <v>0</v>
      </c>
      <c r="F28" s="2" t="s">
        <v>74</v>
      </c>
    </row>
    <row r="31" spans="1:7" ht="13.5" thickBot="1" x14ac:dyDescent="0.25">
      <c r="A31" t="s">
        <v>5</v>
      </c>
    </row>
    <row r="32" spans="1:7" ht="13.5" thickBot="1" x14ac:dyDescent="0.25">
      <c r="B32" s="37" t="s">
        <v>1</v>
      </c>
      <c r="C32" s="37" t="s">
        <v>2</v>
      </c>
      <c r="D32" s="37" t="s">
        <v>6</v>
      </c>
      <c r="E32" s="37" t="s">
        <v>7</v>
      </c>
      <c r="F32" s="37" t="s">
        <v>8</v>
      </c>
      <c r="G32" s="37" t="s">
        <v>9</v>
      </c>
    </row>
    <row r="33" spans="2:7" x14ac:dyDescent="0.2">
      <c r="B33" s="3" t="s">
        <v>11</v>
      </c>
      <c r="C33" s="3" t="s">
        <v>86</v>
      </c>
      <c r="D33" s="5">
        <v>50</v>
      </c>
      <c r="E33" s="3" t="s">
        <v>12</v>
      </c>
      <c r="F33" s="3" t="s">
        <v>10</v>
      </c>
      <c r="G33" s="3">
        <v>0</v>
      </c>
    </row>
    <row r="34" spans="2:7" x14ac:dyDescent="0.2">
      <c r="B34" s="3" t="s">
        <v>13</v>
      </c>
      <c r="C34" s="3" t="s">
        <v>87</v>
      </c>
      <c r="D34" s="5">
        <v>40</v>
      </c>
      <c r="E34" s="3" t="s">
        <v>14</v>
      </c>
      <c r="F34" s="3" t="s">
        <v>10</v>
      </c>
      <c r="G34" s="3">
        <v>0</v>
      </c>
    </row>
    <row r="35" spans="2:7" x14ac:dyDescent="0.2">
      <c r="B35" s="3" t="s">
        <v>15</v>
      </c>
      <c r="C35" s="3" t="e">
        <f xml:space="preserve"> total</f>
        <v>#NAME?</v>
      </c>
      <c r="D35" s="5">
        <v>15</v>
      </c>
      <c r="E35" s="3" t="s">
        <v>16</v>
      </c>
      <c r="F35" s="3" t="s">
        <v>10</v>
      </c>
      <c r="G35" s="3">
        <v>0</v>
      </c>
    </row>
    <row r="36" spans="2:7" ht="13.5" thickBot="1" x14ac:dyDescent="0.25">
      <c r="B36" s="2" t="s">
        <v>88</v>
      </c>
      <c r="C36" s="2" t="s">
        <v>89</v>
      </c>
      <c r="D36" s="4">
        <v>60</v>
      </c>
      <c r="E36" s="2" t="s">
        <v>90</v>
      </c>
      <c r="F36" s="2" t="s">
        <v>10</v>
      </c>
      <c r="G36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/>
  </sheetViews>
  <sheetFormatPr defaultRowHeight="12.75" x14ac:dyDescent="0.2"/>
  <cols>
    <col min="1" max="1" width="2.28515625" customWidth="1"/>
    <col min="2" max="2" width="5.28515625" bestFit="1" customWidth="1"/>
    <col min="3" max="3" width="14.5703125" bestFit="1" customWidth="1"/>
    <col min="4" max="4" width="6.28515625" customWidth="1"/>
    <col min="5" max="5" width="9" bestFit="1" customWidth="1"/>
    <col min="6" max="6" width="10.7109375" bestFit="1" customWidth="1"/>
    <col min="7" max="7" width="10.140625" bestFit="1" customWidth="1"/>
    <col min="8" max="8" width="12" bestFit="1" customWidth="1"/>
  </cols>
  <sheetData>
    <row r="1" spans="1:8" x14ac:dyDescent="0.2">
      <c r="A1" s="1" t="s">
        <v>91</v>
      </c>
    </row>
    <row r="2" spans="1:8" x14ac:dyDescent="0.2">
      <c r="A2" s="1" t="s">
        <v>58</v>
      </c>
    </row>
    <row r="3" spans="1:8" x14ac:dyDescent="0.2">
      <c r="A3" s="1" t="s">
        <v>59</v>
      </c>
    </row>
    <row r="6" spans="1:8" ht="13.5" thickBot="1" x14ac:dyDescent="0.25">
      <c r="A6" t="s">
        <v>69</v>
      </c>
    </row>
    <row r="7" spans="1:8" x14ac:dyDescent="0.2">
      <c r="B7" s="38"/>
      <c r="C7" s="38"/>
      <c r="D7" s="38" t="s">
        <v>23</v>
      </c>
      <c r="E7" s="38" t="s">
        <v>25</v>
      </c>
      <c r="F7" s="38" t="s">
        <v>27</v>
      </c>
      <c r="G7" s="38" t="s">
        <v>29</v>
      </c>
      <c r="H7" s="38" t="s">
        <v>29</v>
      </c>
    </row>
    <row r="8" spans="1:8" ht="13.5" thickBot="1" x14ac:dyDescent="0.25">
      <c r="B8" s="39" t="s">
        <v>1</v>
      </c>
      <c r="C8" s="39" t="s">
        <v>2</v>
      </c>
      <c r="D8" s="39" t="s">
        <v>24</v>
      </c>
      <c r="E8" s="39" t="s">
        <v>26</v>
      </c>
      <c r="F8" s="39" t="s">
        <v>28</v>
      </c>
      <c r="G8" s="39" t="s">
        <v>30</v>
      </c>
      <c r="H8" s="39" t="s">
        <v>31</v>
      </c>
    </row>
    <row r="9" spans="1:8" x14ac:dyDescent="0.2">
      <c r="B9" s="3" t="s">
        <v>21</v>
      </c>
      <c r="C9" s="3" t="s">
        <v>73</v>
      </c>
      <c r="D9" s="3">
        <v>15</v>
      </c>
      <c r="E9" s="3">
        <v>0</v>
      </c>
      <c r="F9" s="3">
        <v>0</v>
      </c>
      <c r="G9" s="3">
        <v>1</v>
      </c>
      <c r="H9" s="3">
        <v>1</v>
      </c>
    </row>
    <row r="10" spans="1:8" x14ac:dyDescent="0.2">
      <c r="B10" s="3" t="s">
        <v>22</v>
      </c>
      <c r="C10" s="3" t="s">
        <v>75</v>
      </c>
      <c r="D10" s="3">
        <v>7.4999999999999982</v>
      </c>
      <c r="E10" s="3">
        <v>0</v>
      </c>
      <c r="F10" s="3">
        <v>0</v>
      </c>
      <c r="G10" s="3">
        <v>0</v>
      </c>
      <c r="H10" s="3">
        <v>0.66666666666666652</v>
      </c>
    </row>
    <row r="11" spans="1:8" x14ac:dyDescent="0.2">
      <c r="B11" s="3" t="s">
        <v>76</v>
      </c>
      <c r="C11" s="3" t="s">
        <v>77</v>
      </c>
      <c r="D11" s="3">
        <v>0</v>
      </c>
      <c r="E11" s="3">
        <v>1</v>
      </c>
      <c r="F11" s="3">
        <v>1</v>
      </c>
      <c r="G11" s="3">
        <v>1E+30</v>
      </c>
      <c r="H11" s="3">
        <v>1</v>
      </c>
    </row>
    <row r="12" spans="1:8" x14ac:dyDescent="0.2">
      <c r="B12" s="3" t="s">
        <v>78</v>
      </c>
      <c r="C12" s="3" t="s">
        <v>79</v>
      </c>
      <c r="D12" s="3">
        <v>40</v>
      </c>
      <c r="E12" s="3">
        <v>0</v>
      </c>
      <c r="F12" s="3">
        <v>0</v>
      </c>
      <c r="G12" s="3">
        <v>0</v>
      </c>
      <c r="H12" s="3">
        <v>0.50000000000000011</v>
      </c>
    </row>
    <row r="13" spans="1:8" x14ac:dyDescent="0.2">
      <c r="B13" s="3" t="s">
        <v>80</v>
      </c>
      <c r="C13" s="3" t="s">
        <v>81</v>
      </c>
      <c r="D13" s="3">
        <v>10.000000000000002</v>
      </c>
      <c r="E13" s="3">
        <v>0</v>
      </c>
      <c r="F13" s="3">
        <v>0</v>
      </c>
      <c r="G13" s="3">
        <v>0.49999999999999989</v>
      </c>
      <c r="H13" s="3">
        <v>0</v>
      </c>
    </row>
    <row r="14" spans="1:8" x14ac:dyDescent="0.2">
      <c r="B14" s="3" t="s">
        <v>82</v>
      </c>
      <c r="C14" s="3" t="s">
        <v>83</v>
      </c>
      <c r="D14" s="3">
        <v>0</v>
      </c>
      <c r="E14" s="3">
        <v>1</v>
      </c>
      <c r="F14" s="3">
        <v>1</v>
      </c>
      <c r="G14" s="3">
        <v>1E+30</v>
      </c>
      <c r="H14" s="3">
        <v>1</v>
      </c>
    </row>
    <row r="15" spans="1:8" x14ac:dyDescent="0.2">
      <c r="B15" s="3" t="s">
        <v>84</v>
      </c>
      <c r="C15" s="3"/>
      <c r="D15" s="3">
        <v>0</v>
      </c>
      <c r="E15" s="3">
        <v>1</v>
      </c>
      <c r="F15" s="3">
        <v>1</v>
      </c>
      <c r="G15" s="3">
        <v>1E+30</v>
      </c>
      <c r="H15" s="3">
        <v>1</v>
      </c>
    </row>
    <row r="16" spans="1:8" ht="13.5" thickBot="1" x14ac:dyDescent="0.25">
      <c r="B16" s="2" t="s">
        <v>85</v>
      </c>
      <c r="C16" s="2"/>
      <c r="D16" s="2">
        <v>0</v>
      </c>
      <c r="E16" s="2">
        <v>1</v>
      </c>
      <c r="F16" s="2">
        <v>1</v>
      </c>
      <c r="G16" s="2">
        <v>1E+30</v>
      </c>
      <c r="H16" s="2">
        <v>1</v>
      </c>
    </row>
    <row r="18" spans="1:8" ht="13.5" thickBot="1" x14ac:dyDescent="0.25">
      <c r="A18" t="s">
        <v>5</v>
      </c>
    </row>
    <row r="19" spans="1:8" x14ac:dyDescent="0.2">
      <c r="B19" s="38"/>
      <c r="C19" s="38"/>
      <c r="D19" s="38" t="s">
        <v>23</v>
      </c>
      <c r="E19" s="38" t="s">
        <v>32</v>
      </c>
      <c r="F19" s="38" t="s">
        <v>34</v>
      </c>
      <c r="G19" s="38" t="s">
        <v>29</v>
      </c>
      <c r="H19" s="38" t="s">
        <v>29</v>
      </c>
    </row>
    <row r="20" spans="1:8" ht="13.5" thickBot="1" x14ac:dyDescent="0.25">
      <c r="B20" s="39" t="s">
        <v>1</v>
      </c>
      <c r="C20" s="39" t="s">
        <v>2</v>
      </c>
      <c r="D20" s="39" t="s">
        <v>24</v>
      </c>
      <c r="E20" s="39" t="s">
        <v>33</v>
      </c>
      <c r="F20" s="39" t="s">
        <v>35</v>
      </c>
      <c r="G20" s="39" t="s">
        <v>30</v>
      </c>
      <c r="H20" s="39" t="s">
        <v>31</v>
      </c>
    </row>
    <row r="21" spans="1:8" x14ac:dyDescent="0.2">
      <c r="B21" s="3" t="s">
        <v>11</v>
      </c>
      <c r="C21" s="3" t="s">
        <v>86</v>
      </c>
      <c r="D21" s="3">
        <v>50</v>
      </c>
      <c r="E21" s="3">
        <v>0</v>
      </c>
      <c r="F21" s="3">
        <v>50</v>
      </c>
      <c r="G21" s="3">
        <v>40</v>
      </c>
      <c r="H21" s="3">
        <v>1E+30</v>
      </c>
    </row>
    <row r="22" spans="1:8" x14ac:dyDescent="0.2">
      <c r="B22" s="3" t="s">
        <v>13</v>
      </c>
      <c r="C22" s="3" t="s">
        <v>87</v>
      </c>
      <c r="D22" s="3">
        <v>40</v>
      </c>
      <c r="E22" s="3">
        <v>0</v>
      </c>
      <c r="F22" s="3">
        <v>40</v>
      </c>
      <c r="G22" s="3">
        <v>1E+30</v>
      </c>
      <c r="H22" s="3">
        <v>10.000000000000002</v>
      </c>
    </row>
    <row r="23" spans="1:8" x14ac:dyDescent="0.2">
      <c r="B23" s="3" t="s">
        <v>15</v>
      </c>
      <c r="C23" s="3" t="e">
        <f xml:space="preserve"> total</f>
        <v>#NAME?</v>
      </c>
      <c r="D23" s="3">
        <v>15</v>
      </c>
      <c r="E23" s="3">
        <v>0</v>
      </c>
      <c r="F23" s="3">
        <v>15</v>
      </c>
      <c r="G23" s="3">
        <v>4.9999999999999973</v>
      </c>
      <c r="H23" s="3">
        <v>5</v>
      </c>
    </row>
    <row r="24" spans="1:8" ht="13.5" thickBot="1" x14ac:dyDescent="0.25">
      <c r="B24" s="2" t="s">
        <v>88</v>
      </c>
      <c r="C24" s="2" t="s">
        <v>89</v>
      </c>
      <c r="D24" s="2">
        <v>60</v>
      </c>
      <c r="E24" s="2">
        <v>0</v>
      </c>
      <c r="F24" s="2">
        <v>60</v>
      </c>
      <c r="G24" s="2">
        <v>10.000000000000002</v>
      </c>
      <c r="H24" s="2">
        <v>14.999999999999996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tabSelected="1" zoomScaleNormal="100" workbookViewId="0">
      <selection activeCell="C22" sqref="C22"/>
    </sheetView>
  </sheetViews>
  <sheetFormatPr defaultRowHeight="20.25" x14ac:dyDescent="0.3"/>
  <cols>
    <col min="1" max="1" width="26" style="7" bestFit="1" customWidth="1"/>
    <col min="2" max="2" width="32" style="7" bestFit="1" customWidth="1"/>
    <col min="3" max="3" width="22.140625" style="7" customWidth="1"/>
    <col min="4" max="4" width="20" style="7" bestFit="1" customWidth="1"/>
    <col min="5" max="5" width="3.140625" style="7" customWidth="1"/>
    <col min="6" max="6" width="6" style="7" bestFit="1" customWidth="1"/>
    <col min="7" max="7" width="2" style="8" customWidth="1"/>
    <col min="8" max="9" width="24.28515625" style="9" customWidth="1"/>
    <col min="10" max="10" width="17.28515625" style="9" bestFit="1" customWidth="1"/>
    <col min="11" max="11" width="2.5703125" style="9" bestFit="1" customWidth="1"/>
    <col min="12" max="12" width="8.7109375" style="7" customWidth="1"/>
    <col min="13" max="13" width="2.5703125" style="7" bestFit="1" customWidth="1"/>
    <col min="14" max="14" width="8.7109375" style="7" customWidth="1"/>
    <col min="15" max="16384" width="9.140625" style="8"/>
  </cols>
  <sheetData>
    <row r="2" spans="1:12" x14ac:dyDescent="0.3">
      <c r="A2" s="6"/>
      <c r="B2" s="31" t="s">
        <v>17</v>
      </c>
      <c r="C2" s="32"/>
      <c r="H2" s="33" t="s">
        <v>52</v>
      </c>
      <c r="I2" s="34"/>
    </row>
    <row r="3" spans="1:12" ht="23.25" x14ac:dyDescent="0.3">
      <c r="B3" s="10" t="s">
        <v>18</v>
      </c>
      <c r="C3" s="10" t="s">
        <v>19</v>
      </c>
      <c r="D3" s="10" t="s">
        <v>42</v>
      </c>
      <c r="E3" s="35" t="s">
        <v>43</v>
      </c>
      <c r="F3" s="35"/>
      <c r="H3" s="11" t="s">
        <v>55</v>
      </c>
      <c r="I3" s="11" t="s">
        <v>56</v>
      </c>
    </row>
    <row r="4" spans="1:12" ht="21" x14ac:dyDescent="0.35">
      <c r="A4" s="12" t="s">
        <v>20</v>
      </c>
      <c r="B4" s="10">
        <v>3</v>
      </c>
      <c r="C4" s="10">
        <v>2</v>
      </c>
      <c r="D4" s="13">
        <f>SUMPRODUCT(B4:C4,$B$9:$C$9)</f>
        <v>60</v>
      </c>
      <c r="E4" s="36" t="s">
        <v>40</v>
      </c>
      <c r="F4" s="13">
        <v>60</v>
      </c>
      <c r="H4" s="11"/>
      <c r="I4" s="11"/>
      <c r="J4" s="10" t="s">
        <v>41</v>
      </c>
      <c r="K4" s="10"/>
      <c r="L4" s="10" t="s">
        <v>43</v>
      </c>
    </row>
    <row r="5" spans="1:12" ht="21.75" x14ac:dyDescent="0.35">
      <c r="A5" s="12" t="s">
        <v>36</v>
      </c>
      <c r="B5" s="10">
        <v>5</v>
      </c>
      <c r="C5" s="10">
        <v>2</v>
      </c>
      <c r="D5" s="14">
        <f>SUMPRODUCT(B5:C5,$B$9:$C$9)</f>
        <v>90</v>
      </c>
      <c r="E5" s="15" t="s">
        <v>44</v>
      </c>
      <c r="F5" s="14">
        <v>50</v>
      </c>
      <c r="H5" s="16">
        <v>0</v>
      </c>
      <c r="I5" s="16">
        <v>40</v>
      </c>
      <c r="J5" s="17">
        <f>D5+H5-I5</f>
        <v>50</v>
      </c>
      <c r="K5" s="18" t="s">
        <v>0</v>
      </c>
      <c r="L5" s="10">
        <v>50</v>
      </c>
    </row>
    <row r="6" spans="1:12" ht="21.75" x14ac:dyDescent="0.35">
      <c r="A6" s="12" t="s">
        <v>37</v>
      </c>
      <c r="B6" s="10">
        <v>1</v>
      </c>
      <c r="C6" s="10">
        <v>2</v>
      </c>
      <c r="D6" s="14">
        <f>SUMPRODUCT(B6:C6,$B$9:$C$9)</f>
        <v>29.999999999999996</v>
      </c>
      <c r="E6" s="15" t="s">
        <v>45</v>
      </c>
      <c r="F6" s="14">
        <v>40</v>
      </c>
      <c r="H6" s="16">
        <v>10.000000000000002</v>
      </c>
      <c r="I6" s="16">
        <v>0</v>
      </c>
      <c r="J6" s="17">
        <f>D6+H6-I6</f>
        <v>40</v>
      </c>
      <c r="K6" s="18" t="s">
        <v>0</v>
      </c>
      <c r="L6" s="10">
        <v>40</v>
      </c>
    </row>
    <row r="7" spans="1:12" x14ac:dyDescent="0.3">
      <c r="A7" s="12" t="s">
        <v>38</v>
      </c>
      <c r="B7" s="10">
        <v>1</v>
      </c>
      <c r="C7" s="10">
        <v>0</v>
      </c>
      <c r="D7" s="14">
        <f>SUMPRODUCT(B7:C7,$B$9:$C$9)</f>
        <v>15</v>
      </c>
      <c r="E7" s="19" t="s">
        <v>0</v>
      </c>
      <c r="F7" s="14">
        <v>15</v>
      </c>
      <c r="H7" s="16">
        <v>0</v>
      </c>
      <c r="I7" s="16">
        <v>0</v>
      </c>
      <c r="J7" s="17">
        <f>D7+H7-I7</f>
        <v>15</v>
      </c>
      <c r="K7" s="20" t="s">
        <v>0</v>
      </c>
      <c r="L7" s="10">
        <v>15</v>
      </c>
    </row>
    <row r="8" spans="1:12" ht="9" customHeight="1" x14ac:dyDescent="0.3">
      <c r="A8" s="12"/>
      <c r="B8" s="10"/>
      <c r="C8" s="10"/>
      <c r="H8" s="7"/>
      <c r="I8" s="7"/>
      <c r="J8" s="7"/>
    </row>
    <row r="9" spans="1:12" x14ac:dyDescent="0.3">
      <c r="A9" s="10" t="s">
        <v>50</v>
      </c>
      <c r="B9" s="21">
        <v>15</v>
      </c>
      <c r="C9" s="21">
        <v>7.4999999999999982</v>
      </c>
      <c r="D9" s="22"/>
      <c r="H9" s="33" t="s">
        <v>39</v>
      </c>
      <c r="I9" s="34"/>
    </row>
    <row r="10" spans="1:12" ht="22.5" thickBot="1" x14ac:dyDescent="0.4">
      <c r="E10" s="23"/>
      <c r="F10" s="30" t="s">
        <v>46</v>
      </c>
      <c r="G10" s="30"/>
      <c r="H10" s="11">
        <v>1</v>
      </c>
      <c r="I10" s="11">
        <v>0</v>
      </c>
      <c r="J10" s="24"/>
    </row>
    <row r="11" spans="1:12" ht="21.75" x14ac:dyDescent="0.35">
      <c r="E11" s="23"/>
      <c r="F11" s="30" t="s">
        <v>47</v>
      </c>
      <c r="G11" s="30"/>
      <c r="H11" s="11">
        <v>0</v>
      </c>
      <c r="I11" s="25">
        <v>1</v>
      </c>
      <c r="J11" s="26" t="s">
        <v>49</v>
      </c>
    </row>
    <row r="12" spans="1:12" ht="22.5" thickBot="1" x14ac:dyDescent="0.4">
      <c r="B12" s="21" t="s">
        <v>51</v>
      </c>
      <c r="E12" s="23"/>
      <c r="F12" s="30" t="s">
        <v>48</v>
      </c>
      <c r="G12" s="30"/>
      <c r="H12" s="11">
        <v>1</v>
      </c>
      <c r="I12" s="25">
        <v>1</v>
      </c>
      <c r="J12" s="27">
        <f>SUMPRODUCT(H5:I7,H10:I12)</f>
        <v>0</v>
      </c>
      <c r="K12" s="8"/>
    </row>
    <row r="13" spans="1:12" x14ac:dyDescent="0.3">
      <c r="E13" s="22"/>
    </row>
    <row r="14" spans="1:12" x14ac:dyDescent="0.3">
      <c r="B14" s="28" t="s">
        <v>53</v>
      </c>
    </row>
    <row r="15" spans="1:12" x14ac:dyDescent="0.3">
      <c r="B15" s="29" t="s">
        <v>54</v>
      </c>
    </row>
    <row r="17" spans="2:3" x14ac:dyDescent="0.3">
      <c r="B17" s="40" t="s">
        <v>92</v>
      </c>
    </row>
    <row r="18" spans="2:3" ht="24.75" x14ac:dyDescent="0.4">
      <c r="B18" s="40"/>
      <c r="C18" s="40" t="s">
        <v>93</v>
      </c>
    </row>
    <row r="19" spans="2:3" ht="24.75" x14ac:dyDescent="0.4">
      <c r="B19" s="40"/>
      <c r="C19" s="40" t="s">
        <v>94</v>
      </c>
    </row>
    <row r="20" spans="2:3" ht="24.75" x14ac:dyDescent="0.4">
      <c r="B20" s="40"/>
      <c r="C20" s="40" t="s">
        <v>95</v>
      </c>
    </row>
    <row r="21" spans="2:3" x14ac:dyDescent="0.3">
      <c r="B21" s="40" t="s">
        <v>96</v>
      </c>
    </row>
  </sheetData>
  <mergeCells count="7">
    <mergeCell ref="F12:G12"/>
    <mergeCell ref="B2:C2"/>
    <mergeCell ref="H2:I2"/>
    <mergeCell ref="E3:F3"/>
    <mergeCell ref="H9:I9"/>
    <mergeCell ref="F10:G10"/>
    <mergeCell ref="F11:G1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Answer Report 1</vt:lpstr>
      <vt:lpstr>Sensitivity Report 1</vt:lpstr>
      <vt:lpstr>Exemplo1</vt:lpstr>
    </vt:vector>
  </TitlesOfParts>
  <Company>ISEG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cmourao</dc:creator>
  <cp:lastModifiedBy>Maria Candida Mourao</cp:lastModifiedBy>
  <cp:lastPrinted>2011-03-21T16:19:15Z</cp:lastPrinted>
  <dcterms:created xsi:type="dcterms:W3CDTF">2002-10-14T09:59:08Z</dcterms:created>
  <dcterms:modified xsi:type="dcterms:W3CDTF">2016-03-07T15:31:35Z</dcterms:modified>
</cp:coreProperties>
</file>